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b00de1edcc0ba433/2022 Contemporary Constellation/4_Marketing/Agnatech_Share/3_iPrivacy/Text Approvals/20260402 Internal DPO vs External DPO/"/>
    </mc:Choice>
  </mc:AlternateContent>
  <xr:revisionPtr revIDLastSave="0" documentId="8_{62DD944D-1D07-4CD9-9629-4C7A63763B4D}" xr6:coauthVersionLast="47" xr6:coauthVersionMax="47" xr10:uidLastSave="{00000000-0000-0000-0000-000000000000}"/>
  <bookViews>
    <workbookView xWindow="23929" yWindow="-7425" windowWidth="24267" windowHeight="13022" xr2:uid="{00000000-000D-0000-FFFF-FFFF00000000}"/>
  </bookViews>
  <sheets>
    <sheet name="Instructions" sheetId="1" r:id="rId1"/>
    <sheet name="Checklist PT" sheetId="2" r:id="rId2"/>
    <sheet name="Checklist EN" sheetId="3" r:id="rId3"/>
    <sheet name="Support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3" l="1"/>
  <c r="D52" i="3"/>
  <c r="D51" i="3"/>
  <c r="D50" i="3"/>
  <c r="D49" i="3"/>
  <c r="D46" i="3"/>
  <c r="D45" i="3"/>
  <c r="D44" i="3"/>
  <c r="D43" i="3"/>
  <c r="D42" i="3"/>
  <c r="D39" i="3"/>
  <c r="D38" i="3"/>
  <c r="D37" i="3"/>
  <c r="D36" i="3"/>
  <c r="D35" i="3"/>
  <c r="D32" i="3"/>
  <c r="D31" i="3"/>
  <c r="D30" i="3"/>
  <c r="D29" i="3"/>
  <c r="D28" i="3"/>
  <c r="D25" i="3"/>
  <c r="D24" i="3"/>
  <c r="D23" i="3"/>
  <c r="D22" i="3"/>
  <c r="D21" i="3"/>
  <c r="D18" i="3"/>
  <c r="D17" i="3"/>
  <c r="D16" i="3"/>
  <c r="D15" i="3"/>
  <c r="D14" i="3"/>
  <c r="C9" i="3"/>
  <c r="A9" i="3"/>
  <c r="G7" i="3"/>
  <c r="E7" i="3"/>
  <c r="E9" i="3" s="1"/>
  <c r="C7" i="3"/>
  <c r="A7" i="3"/>
  <c r="D53" i="2"/>
  <c r="D52" i="2"/>
  <c r="D51" i="2"/>
  <c r="D50" i="2"/>
  <c r="D49" i="2"/>
  <c r="D46" i="2"/>
  <c r="D45" i="2"/>
  <c r="D44" i="2"/>
  <c r="D43" i="2"/>
  <c r="D42" i="2"/>
  <c r="D39" i="2"/>
  <c r="D38" i="2"/>
  <c r="D37" i="2"/>
  <c r="D36" i="2"/>
  <c r="D35" i="2"/>
  <c r="D32" i="2"/>
  <c r="D31" i="2"/>
  <c r="D30" i="2"/>
  <c r="D29" i="2"/>
  <c r="D28" i="2"/>
  <c r="D25" i="2"/>
  <c r="D24" i="2"/>
  <c r="D23" i="2"/>
  <c r="D22" i="2"/>
  <c r="D21" i="2"/>
  <c r="D18" i="2"/>
  <c r="D17" i="2"/>
  <c r="D16" i="2"/>
  <c r="D15" i="2"/>
  <c r="D14" i="2"/>
  <c r="C9" i="2"/>
  <c r="A9" i="2"/>
  <c r="G7" i="2"/>
  <c r="E7" i="2"/>
  <c r="E9" i="2" s="1"/>
  <c r="C7" i="2"/>
  <c r="A7" i="2"/>
  <c r="G9" i="2" l="1"/>
  <c r="G9" i="3"/>
</calcChain>
</file>

<file path=xl/sharedStrings.xml><?xml version="1.0" encoding="utf-8"?>
<sst xmlns="http://schemas.openxmlformats.org/spreadsheetml/2006/main" count="194" uniqueCount="135">
  <si>
    <t>iPrivacy.eu — Checklist de decisão DPO</t>
  </si>
  <si>
    <t>Preencha a folha PT ou EN. As pontuações e a recomendação são calculadas automaticamente.</t>
  </si>
  <si>
    <t>Preencha apenas as células azuis. O resultado é calculado automaticamente.</t>
  </si>
  <si>
    <t>Folhas incluídas</t>
  </si>
  <si>
    <t>Como preencher</t>
  </si>
  <si>
    <t>Resultado</t>
  </si>
  <si>
    <t>Sugestão</t>
  </si>
  <si>
    <t>2 checklists bilingues</t>
  </si>
  <si>
    <t>Escolha Sim/Não</t>
  </si>
  <si>
    <t>Automático</t>
  </si>
  <si>
    <t>Use como apoio interno; valide juridicamente quando necessário.</t>
  </si>
  <si>
    <t>PT + EN</t>
  </si>
  <si>
    <t>Apenas na coluna azul</t>
  </si>
  <si>
    <t>Sem fórmulas manuais</t>
  </si>
  <si>
    <t>CTA: peça uma auditoria RGPD gratuita à iPrivacy.eu</t>
  </si>
  <si>
    <t>Secção</t>
  </si>
  <si>
    <t>Critério / pergunta</t>
  </si>
  <si>
    <t>Resposta</t>
  </si>
  <si>
    <t>Pontos</t>
  </si>
  <si>
    <t>Notas</t>
  </si>
  <si>
    <t>Interpretação rápida: uma pontuação externa elevada sugere DPO externo; uma pontuação interna elevada sugere que pode avaliar um DPO interno. Este ficheiro é indicativo e não substitui uma análise jurídica detalhada.</t>
  </si>
  <si>
    <t>Checklist Interativa: DPO Interno vs. DPO Externo</t>
  </si>
  <si>
    <t>Ferramenta prática para PME avaliarem o modelo de DPO mais adequado.</t>
  </si>
  <si>
    <t>Prontidão interna</t>
  </si>
  <si>
    <t>Adequação externa</t>
  </si>
  <si>
    <t>Contexto / obrigação</t>
  </si>
  <si>
    <t>Recomendação</t>
  </si>
  <si>
    <t>1. Obrigação legal e enquadramento</t>
  </si>
  <si>
    <t>S1</t>
  </si>
  <si>
    <t>A organização é obrigada a nomear um DPO nos termos do RGPD.</t>
  </si>
  <si>
    <t>As atividades principais incluem monitorização regular e sistemática de titulares de dados.</t>
  </si>
  <si>
    <t>A organização trata categorias especiais de dados em escala relevante.</t>
  </si>
  <si>
    <t>Existem exigências de clientes, parceiros ou grupo empresarial sobre governação de privacidade.</t>
  </si>
  <si>
    <t>A empresa atua num setor mais regulado ou com maior exposição a risco de proteção de dados.</t>
  </si>
  <si>
    <t>2. Capacidade interna</t>
  </si>
  <si>
    <t>S2</t>
  </si>
  <si>
    <t>Existe um colaborador com conhecimentos sólidos em proteção de dados.</t>
  </si>
  <si>
    <t>Essa pessoa compreende os requisitos do RGPD e a sua aplicação prática.</t>
  </si>
  <si>
    <t>Essa pessoa tem disponibilidade real para desempenhar a função.</t>
  </si>
  <si>
    <t>A empresa consegue assegurar formação contínua e atualização jurídica/técnica.</t>
  </si>
  <si>
    <t>Existe maturidade interna suficiente para apoiar a função de DPO.</t>
  </si>
  <si>
    <t>3. Independência e conflito de interesses</t>
  </si>
  <si>
    <t>S3</t>
  </si>
  <si>
    <t>O potencial DPO interno não define finalidades e meios do tratamento.</t>
  </si>
  <si>
    <t>O potencial DPO interno não acumula funções incompatíveis (IT, RH, marketing ou gestão executiva).</t>
  </si>
  <si>
    <t>A administração está preparada para respeitar a independência da função.</t>
  </si>
  <si>
    <t>O DPO terá acesso adequado à gestão de topo.</t>
  </si>
  <si>
    <t>A organização consegue evitar pressões internas sobre a função.</t>
  </si>
  <si>
    <t>4. Necessidades operacionais</t>
  </si>
  <si>
    <t>S4</t>
  </si>
  <si>
    <t>A empresa precisa de apoio na criação ou revisão de políticas de privacidade.</t>
  </si>
  <si>
    <t>Precisa de apoio no registo de atividades de tratamento.</t>
  </si>
  <si>
    <t>Precisa de rever contratos com subcontratantes.</t>
  </si>
  <si>
    <t>Precisa de apoio na gestão de pedidos de titulares de dados.</t>
  </si>
  <si>
    <t>Precisa de apoio em avaliações de impacto e incidentes de dados pessoais.</t>
  </si>
  <si>
    <t>5. Custos e sustentabilidade</t>
  </si>
  <si>
    <t>S5</t>
  </si>
  <si>
    <t>A empresa consegue suportar os custos totais de um DPO interno.</t>
  </si>
  <si>
    <t>Já foi avaliado o custo real de salário, formação, ferramentas e tempo de gestão.</t>
  </si>
  <si>
    <t>A organização prefere custos mensais previsíveis.</t>
  </si>
  <si>
    <t>A empresa pretende reduzir dependência de uma única pessoa.</t>
  </si>
  <si>
    <t>A empresa valoriza flexibilidade e escalabilidade do serviço.</t>
  </si>
  <si>
    <t>6. Quando um DPO externo tende a fazer mais sentido</t>
  </si>
  <si>
    <t>S6</t>
  </si>
  <si>
    <t>A empresa é uma PME com recursos limitados.</t>
  </si>
  <si>
    <t>Ainda não existe uma função interna madura de privacidade.</t>
  </si>
  <si>
    <t>Não existe perfil interno sem conflito de interesses.</t>
  </si>
  <si>
    <t>A organização precisa de apoio prático, contínuo e especializado.</t>
  </si>
  <si>
    <t>A empresa pretende acelerar a implementação do RGPD com apoio externo.</t>
  </si>
  <si>
    <t>Interactive Checklist: Internal DPO vs External DPO</t>
  </si>
  <si>
    <t>Practical tool to help SMEs assess the most suitable DPO model.</t>
  </si>
  <si>
    <t>Fill in the blue cells only. The result is calculated automatically.</t>
  </si>
  <si>
    <t>Internal fit</t>
  </si>
  <si>
    <t>External fit</t>
  </si>
  <si>
    <t>Context / obligation</t>
  </si>
  <si>
    <t>Recommendation</t>
  </si>
  <si>
    <t>Section</t>
  </si>
  <si>
    <t>Criterion / question</t>
  </si>
  <si>
    <t>Answer</t>
  </si>
  <si>
    <t>Points</t>
  </si>
  <si>
    <t>Notes</t>
  </si>
  <si>
    <t>1. Legal obligation and context</t>
  </si>
  <si>
    <t>The organisation is required to appoint a DPO under the GDPR.</t>
  </si>
  <si>
    <t>Core activities involve regular and systematic monitoring of individuals.</t>
  </si>
  <si>
    <t>The organisation processes special category data at a relevant scale.</t>
  </si>
  <si>
    <t>Clients, partners or group entities expect demonstrable privacy governance.</t>
  </si>
  <si>
    <t>The business operates in a more regulated or higher-risk sector.</t>
  </si>
  <si>
    <t>2. Internal capability</t>
  </si>
  <si>
    <t>There is an employee with strong data protection knowledge.</t>
  </si>
  <si>
    <t>That person understands GDPR requirements and their practical application.</t>
  </si>
  <si>
    <t>That person has genuine time available to perform the role.</t>
  </si>
  <si>
    <t>The company can support ongoing legal and technical training.</t>
  </si>
  <si>
    <t>There is enough internal maturity to support the DPO function.</t>
  </si>
  <si>
    <t>3. Independence and conflict of interest</t>
  </si>
  <si>
    <t>The potential internal DPO does not determine the purposes and means of processing.</t>
  </si>
  <si>
    <t>The potential internal DPO does not hold incompatible roles such as Head of IT, HR, marketing or executive management.</t>
  </si>
  <si>
    <t>Leadership is prepared to respect the independence of the role.</t>
  </si>
  <si>
    <t>The DPO will have proper access to top management.</t>
  </si>
  <si>
    <t>The organisation can avoid internal pressure on the function.</t>
  </si>
  <si>
    <t>4. Operational needs</t>
  </si>
  <si>
    <t>The business needs help drafting or reviewing privacy policies.</t>
  </si>
  <si>
    <t>It needs support with records of processing activities.</t>
  </si>
  <si>
    <t>It needs help reviewing processor contracts.</t>
  </si>
  <si>
    <t>It needs support with data subject rights requests.</t>
  </si>
  <si>
    <t>It needs support with DPIAs and personal data incidents.</t>
  </si>
  <si>
    <t>5. Costs and sustainability</t>
  </si>
  <si>
    <t>The company can support the full cost of an internal DPO.</t>
  </si>
  <si>
    <t>The real cost of salary, training, tools and management time has been assessed.</t>
  </si>
  <si>
    <t>The organisation prefers predictable monthly costs.</t>
  </si>
  <si>
    <t>The business wants to reduce dependency on one person.</t>
  </si>
  <si>
    <t>The company values flexibility and scalability.</t>
  </si>
  <si>
    <t>6. When an external DPO usually makes more sense</t>
  </si>
  <si>
    <t>The business is an SME with limited internal resources.</t>
  </si>
  <si>
    <t>There is no mature internal privacy function yet.</t>
  </si>
  <si>
    <t>There is no suitable internal profile without conflicts of interest.</t>
  </si>
  <si>
    <t>The organisation needs practical, ongoing and specialist support.</t>
  </si>
  <si>
    <t>The business wants to accelerate GDPR implementation with external help.</t>
  </si>
  <si>
    <t>Quick interpretation: a high external score suggests an external DPO; a high internal score suggests you may assess an internal DPO. This workbook is indicative and does not replace a detailed legal assessment.</t>
  </si>
  <si>
    <t>Sim</t>
  </si>
  <si>
    <t>Yes</t>
  </si>
  <si>
    <t>Não</t>
  </si>
  <si>
    <t>No</t>
  </si>
  <si>
    <t>#</t>
  </si>
  <si>
    <t>1.</t>
  </si>
  <si>
    <t>2.</t>
  </si>
  <si>
    <t>3.</t>
  </si>
  <si>
    <t>4.</t>
  </si>
  <si>
    <t>5.</t>
  </si>
  <si>
    <t>Abra a folha 'Checklist PT' ou 'Checklist EN'.</t>
  </si>
  <si>
    <t>Responda a cada critério escolhendo Sim/Não no menu da coluna azul.</t>
  </si>
  <si>
    <t>Se necessário, acrescente notas na última coluna.</t>
  </si>
  <si>
    <t>No topo da folha verá as pontuações de adequação interna, externa e contexto/obrigação.</t>
  </si>
  <si>
    <t>A recomendação é indicativa: external DPO, internal DPO ou análise adicional / modelo híbrido.</t>
  </si>
  <si>
    <t>Interpretação rápida: uma pontuação externa elevada sugere DPO externo; uma pontuação interna elevada sugere que pode avaliar um DPO interno. Este ficheiro é indicativo e não substitui uma análise mais detalhada.</t>
  </si>
  <si>
    <t>Disponibilizamos este ficheiro como recurso complementar do artigo iPrivacy.eu "DPO interno vs DPO externo: prós, contras e custos"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</si>
</sst>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Montserrat"/>
    </font>
    <font>
      <b/>
      <sz val="22"/>
      <color rgb="FF173B6D"/>
      <name val="Montserrat"/>
    </font>
    <font>
      <sz val="11"/>
      <color rgb="FF6B7280"/>
      <name val="Montserrat"/>
    </font>
    <font>
      <b/>
      <sz val="10"/>
      <color rgb="FF2E75B6"/>
      <name val="Montserrat"/>
    </font>
    <font>
      <b/>
      <sz val="10"/>
      <color rgb="FF173B6D"/>
      <name val="Montserrat"/>
    </font>
    <font>
      <b/>
      <sz val="18"/>
      <color rgb="FF173B6D"/>
      <name val="Montserrat"/>
    </font>
    <font>
      <b/>
      <sz val="12"/>
      <color rgb="FF1F2937"/>
      <name val="Montserrat"/>
    </font>
    <font>
      <sz val="9"/>
      <color rgb="FF6B7280"/>
      <name val="Montserrat"/>
    </font>
    <font>
      <b/>
      <sz val="10"/>
      <color rgb="FFFFFFFF"/>
      <name val="Montserrat"/>
    </font>
    <font>
      <b/>
      <sz val="11"/>
      <color rgb="FFFFFFFF"/>
      <name val="Montserrat"/>
    </font>
    <font>
      <sz val="10"/>
      <color rgb="FF1F2937"/>
      <name val="Montserrat"/>
    </font>
    <font>
      <b/>
      <sz val="10"/>
      <color rgb="FF0000FF"/>
      <name val="Montserrat"/>
    </font>
    <font>
      <b/>
      <sz val="12"/>
      <color rgb="FF2E75B6"/>
      <name val="Montserrat"/>
    </font>
    <font>
      <b/>
      <sz val="12"/>
      <color rgb="FF173B6D"/>
      <name val="Montserrat"/>
    </font>
  </fonts>
  <fills count="10">
    <fill>
      <patternFill patternType="none"/>
    </fill>
    <fill>
      <patternFill patternType="gray125"/>
    </fill>
    <fill>
      <patternFill patternType="solid">
        <fgColor rgb="FFEAF3FB"/>
      </patternFill>
    </fill>
    <fill>
      <patternFill patternType="solid">
        <fgColor rgb="FFE8F7F7"/>
      </patternFill>
    </fill>
    <fill>
      <patternFill patternType="solid">
        <fgColor rgb="FFFFF4E5"/>
      </patternFill>
    </fill>
    <fill>
      <patternFill patternType="solid">
        <fgColor rgb="FFF3F6FA"/>
      </patternFill>
    </fill>
    <fill>
      <patternFill patternType="solid">
        <fgColor rgb="FFFFFFFF"/>
      </patternFill>
    </fill>
    <fill>
      <patternFill patternType="solid">
        <fgColor rgb="FF173B6D"/>
      </patternFill>
    </fill>
    <fill>
      <patternFill patternType="solid">
        <fgColor rgb="FF2E75B6"/>
      </patternFill>
    </fill>
    <fill>
      <patternFill patternType="solid">
        <fgColor rgb="FF6E6CC7"/>
      </patternFill>
    </fill>
  </fills>
  <borders count="4">
    <border>
      <left/>
      <right/>
      <top/>
      <bottom/>
      <diagonal/>
    </border>
    <border>
      <left style="thin">
        <color rgb="FFD9E1EA"/>
      </left>
      <right style="thin">
        <color rgb="FFD9E1EA"/>
      </right>
      <top style="thin">
        <color rgb="FFD9E1EA"/>
      </top>
      <bottom style="thin">
        <color rgb="FFD9E1EA"/>
      </bottom>
      <diagonal/>
    </border>
    <border>
      <left/>
      <right/>
      <top style="medium">
        <color rgb="FF2E75B6"/>
      </top>
      <bottom style="medium">
        <color rgb="FF2E75B6"/>
      </bottom>
      <diagonal/>
    </border>
    <border>
      <left/>
      <right/>
      <top/>
      <bottom style="thin">
        <color rgb="FFD9E1EA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9" fontId="6" fillId="2" borderId="1" xfId="0" applyNumberFormat="1" applyFont="1" applyFill="1" applyBorder="1" applyAlignment="1">
      <alignment horizontal="center" vertical="center"/>
    </xf>
    <xf numFmtId="9" fontId="6" fillId="3" borderId="1" xfId="0" applyNumberFormat="1" applyFont="1" applyFill="1" applyBorder="1" applyAlignment="1">
      <alignment horizontal="center" vertical="center"/>
    </xf>
    <xf numFmtId="9" fontId="6" fillId="4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10" fillId="8" borderId="2" xfId="0" applyFont="1" applyFill="1" applyBorder="1" applyAlignment="1">
      <alignment horizontal="left" vertical="center"/>
    </xf>
    <xf numFmtId="0" fontId="10" fillId="9" borderId="2" xfId="0" applyFont="1" applyFill="1" applyBorder="1" applyAlignment="1">
      <alignment horizontal="left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vertical="center"/>
    </xf>
    <xf numFmtId="0" fontId="8" fillId="5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6" borderId="3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8" fillId="6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9" fillId="7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24">
    <dxf>
      <fill>
        <patternFill>
          <bgColor rgb="FFFDECEC"/>
        </patternFill>
      </fill>
    </dxf>
    <dxf>
      <fill>
        <patternFill>
          <bgColor rgb="FFEAF6EC"/>
        </patternFill>
      </fill>
    </dxf>
    <dxf>
      <fill>
        <patternFill>
          <bgColor rgb="FFFDECEC"/>
        </patternFill>
      </fill>
    </dxf>
    <dxf>
      <fill>
        <patternFill>
          <bgColor rgb="FFEAF6EC"/>
        </patternFill>
      </fill>
    </dxf>
    <dxf>
      <fill>
        <patternFill>
          <bgColor rgb="FFFDECEC"/>
        </patternFill>
      </fill>
    </dxf>
    <dxf>
      <fill>
        <patternFill>
          <bgColor rgb="FFEAF6EC"/>
        </patternFill>
      </fill>
    </dxf>
    <dxf>
      <fill>
        <patternFill>
          <bgColor rgb="FFFDECEC"/>
        </patternFill>
      </fill>
    </dxf>
    <dxf>
      <fill>
        <patternFill>
          <bgColor rgb="FFEAF6EC"/>
        </patternFill>
      </fill>
    </dxf>
    <dxf>
      <fill>
        <patternFill>
          <bgColor rgb="FFFDECEC"/>
        </patternFill>
      </fill>
    </dxf>
    <dxf>
      <fill>
        <patternFill>
          <bgColor rgb="FFEAF6EC"/>
        </patternFill>
      </fill>
    </dxf>
    <dxf>
      <fill>
        <patternFill>
          <bgColor rgb="FFFDECEC"/>
        </patternFill>
      </fill>
    </dxf>
    <dxf>
      <fill>
        <patternFill>
          <bgColor rgb="FFEAF6EC"/>
        </patternFill>
      </fill>
    </dxf>
    <dxf>
      <fill>
        <patternFill>
          <bgColor rgb="FFFDECEC"/>
        </patternFill>
      </fill>
    </dxf>
    <dxf>
      <fill>
        <patternFill>
          <bgColor rgb="FFEAF6EC"/>
        </patternFill>
      </fill>
    </dxf>
    <dxf>
      <fill>
        <patternFill>
          <bgColor rgb="FFFDECEC"/>
        </patternFill>
      </fill>
    </dxf>
    <dxf>
      <fill>
        <patternFill>
          <bgColor rgb="FFEAF6EC"/>
        </patternFill>
      </fill>
    </dxf>
    <dxf>
      <fill>
        <patternFill>
          <bgColor rgb="FFFDECEC"/>
        </patternFill>
      </fill>
    </dxf>
    <dxf>
      <fill>
        <patternFill>
          <bgColor rgb="FFEAF6EC"/>
        </patternFill>
      </fill>
    </dxf>
    <dxf>
      <fill>
        <patternFill>
          <bgColor rgb="FFFDECEC"/>
        </patternFill>
      </fill>
    </dxf>
    <dxf>
      <fill>
        <patternFill>
          <bgColor rgb="FFEAF6EC"/>
        </patternFill>
      </fill>
    </dxf>
    <dxf>
      <fill>
        <patternFill>
          <bgColor rgb="FFFDECEC"/>
        </patternFill>
      </fill>
    </dxf>
    <dxf>
      <fill>
        <patternFill>
          <bgColor rgb="FFEAF6EC"/>
        </patternFill>
      </fill>
    </dxf>
    <dxf>
      <fill>
        <patternFill>
          <bgColor rgb="FFFDECEC"/>
        </patternFill>
      </fill>
    </dxf>
    <dxf>
      <fill>
        <patternFill>
          <bgColor rgb="FFEAF6E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7956</xdr:rowOff>
    </xdr:from>
    <xdr:to>
      <xdr:col>1</xdr:col>
      <xdr:colOff>1093677</xdr:colOff>
      <xdr:row>2</xdr:row>
      <xdr:rowOff>47712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192020B-8727-7FE4-3119-1D1391B9B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56"/>
          <a:ext cx="2381788" cy="667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1093677</xdr:colOff>
      <xdr:row>2</xdr:row>
      <xdr:rowOff>39757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5DA9D95-A11C-4B3F-8164-22AF4D96F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381788" cy="667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1093677</xdr:colOff>
      <xdr:row>2</xdr:row>
      <xdr:rowOff>39756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AEB8DB9-3069-48C8-A946-418DE7F9B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788" cy="6679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73B6D"/>
  </sheetPr>
  <dimension ref="A1:I58"/>
  <sheetViews>
    <sheetView showGridLines="0" tabSelected="1" zoomScale="90" zoomScaleNormal="90" workbookViewId="0">
      <selection activeCell="C13" sqref="C13"/>
    </sheetView>
  </sheetViews>
  <sheetFormatPr defaultRowHeight="17.55" x14ac:dyDescent="0.3"/>
  <cols>
    <col min="1" max="1" width="18" style="34" customWidth="1"/>
    <col min="2" max="2" width="88" style="19" customWidth="1"/>
    <col min="3" max="3" width="16" style="19" customWidth="1"/>
    <col min="4" max="4" width="15.77734375" style="19" customWidth="1"/>
    <col min="5" max="5" width="28" style="19" customWidth="1"/>
    <col min="6" max="9" width="16" style="19" customWidth="1"/>
    <col min="10" max="16384" width="8.88671875" style="19"/>
  </cols>
  <sheetData>
    <row r="1" spans="1:9" ht="26" customHeight="1" x14ac:dyDescent="0.3">
      <c r="C1" s="1" t="s">
        <v>0</v>
      </c>
      <c r="D1" s="20"/>
      <c r="E1" s="20"/>
      <c r="F1" s="20"/>
      <c r="G1" s="20"/>
      <c r="H1" s="20"/>
      <c r="I1" s="20"/>
    </row>
    <row r="2" spans="1:9" ht="23.95" customHeight="1" x14ac:dyDescent="0.3">
      <c r="C2" s="20"/>
      <c r="D2" s="20"/>
      <c r="E2" s="20"/>
      <c r="F2" s="20"/>
      <c r="G2" s="20"/>
      <c r="H2" s="20"/>
      <c r="I2" s="20"/>
    </row>
    <row r="3" spans="1:9" ht="20.05" customHeight="1" x14ac:dyDescent="0.3">
      <c r="C3" s="2" t="s">
        <v>1</v>
      </c>
      <c r="D3" s="20"/>
      <c r="E3" s="20"/>
      <c r="F3" s="20"/>
      <c r="G3" s="20"/>
      <c r="H3" s="20"/>
      <c r="I3" s="20"/>
    </row>
    <row r="4" spans="1:9" ht="18" customHeight="1" x14ac:dyDescent="0.3">
      <c r="A4"/>
      <c r="C4" s="21" t="s">
        <v>2</v>
      </c>
      <c r="D4" s="20"/>
      <c r="E4" s="20"/>
      <c r="F4" s="20"/>
      <c r="G4" s="20"/>
      <c r="H4" s="20"/>
      <c r="I4" s="20"/>
    </row>
    <row r="6" spans="1:9" ht="20.05" customHeight="1" x14ac:dyDescent="0.3">
      <c r="A6" s="3" t="s">
        <v>3</v>
      </c>
      <c r="B6" s="22"/>
      <c r="C6" s="4" t="s">
        <v>4</v>
      </c>
      <c r="D6" s="23"/>
      <c r="E6" s="5" t="s">
        <v>5</v>
      </c>
      <c r="F6" s="24"/>
      <c r="G6" s="6" t="s">
        <v>6</v>
      </c>
      <c r="H6" s="25"/>
      <c r="I6" s="25"/>
    </row>
    <row r="7" spans="1:9" ht="26" customHeight="1" x14ac:dyDescent="0.3">
      <c r="A7" s="15" t="s">
        <v>7</v>
      </c>
      <c r="B7" s="22"/>
      <c r="C7" s="16" t="s">
        <v>8</v>
      </c>
      <c r="D7" s="23"/>
      <c r="E7" s="17" t="s">
        <v>9</v>
      </c>
      <c r="F7" s="24"/>
      <c r="G7" s="10" t="s">
        <v>10</v>
      </c>
      <c r="H7" s="25"/>
      <c r="I7" s="25"/>
    </row>
    <row r="8" spans="1:9" ht="26" customHeight="1" x14ac:dyDescent="0.3">
      <c r="A8" s="22"/>
      <c r="B8" s="22"/>
      <c r="C8" s="23"/>
      <c r="D8" s="23"/>
      <c r="E8" s="24"/>
      <c r="F8" s="24"/>
      <c r="G8" s="25"/>
      <c r="H8" s="25"/>
      <c r="I8" s="25"/>
    </row>
    <row r="9" spans="1:9" ht="28.05" customHeight="1" x14ac:dyDescent="0.3">
      <c r="A9" s="11" t="s">
        <v>11</v>
      </c>
      <c r="B9" s="26"/>
      <c r="C9" s="11" t="s">
        <v>12</v>
      </c>
      <c r="D9" s="26"/>
      <c r="E9" s="11" t="s">
        <v>13</v>
      </c>
      <c r="F9" s="26"/>
      <c r="G9" s="11" t="s">
        <v>14</v>
      </c>
      <c r="H9" s="26"/>
      <c r="I9" s="26"/>
    </row>
    <row r="11" spans="1:9" ht="20.05" customHeight="1" thickBot="1" x14ac:dyDescent="0.35"/>
    <row r="12" spans="1:9" ht="23.95" customHeight="1" thickBot="1" x14ac:dyDescent="0.35">
      <c r="A12" s="12" t="s">
        <v>122</v>
      </c>
      <c r="B12" s="12" t="s">
        <v>16</v>
      </c>
      <c r="C12" s="12" t="s">
        <v>17</v>
      </c>
      <c r="D12" s="12" t="s">
        <v>18</v>
      </c>
      <c r="E12" s="38" t="s">
        <v>19</v>
      </c>
      <c r="F12" s="38"/>
      <c r="G12" s="38"/>
      <c r="H12" s="38"/>
      <c r="I12" s="38"/>
    </row>
    <row r="13" spans="1:9" ht="28.05" customHeight="1" x14ac:dyDescent="0.3">
      <c r="A13" s="36" t="s">
        <v>123</v>
      </c>
      <c r="B13" s="30" t="s">
        <v>128</v>
      </c>
      <c r="C13" s="37"/>
      <c r="D13" s="37"/>
      <c r="E13" s="37"/>
      <c r="F13" s="37"/>
      <c r="G13" s="37"/>
      <c r="H13" s="37"/>
      <c r="I13" s="37"/>
    </row>
    <row r="14" spans="1:9" ht="28.05" customHeight="1" x14ac:dyDescent="0.3">
      <c r="A14" s="36" t="s">
        <v>124</v>
      </c>
      <c r="B14" s="30" t="s">
        <v>129</v>
      </c>
      <c r="C14" s="37"/>
      <c r="D14" s="37"/>
      <c r="E14" s="37"/>
      <c r="F14" s="37"/>
      <c r="G14" s="37"/>
      <c r="H14" s="37"/>
      <c r="I14" s="37"/>
    </row>
    <row r="15" spans="1:9" ht="28.05" customHeight="1" x14ac:dyDescent="0.3">
      <c r="A15" s="36" t="s">
        <v>125</v>
      </c>
      <c r="B15" s="30" t="s">
        <v>130</v>
      </c>
      <c r="C15" s="37"/>
      <c r="D15" s="37"/>
      <c r="E15" s="37"/>
      <c r="F15" s="37"/>
      <c r="G15" s="37"/>
      <c r="H15" s="37"/>
      <c r="I15" s="37"/>
    </row>
    <row r="16" spans="1:9" ht="28.05" customHeight="1" x14ac:dyDescent="0.3">
      <c r="A16" s="36" t="s">
        <v>126</v>
      </c>
      <c r="B16" s="30" t="s">
        <v>131</v>
      </c>
      <c r="C16" s="37"/>
      <c r="D16" s="37"/>
      <c r="E16" s="37"/>
      <c r="F16" s="37"/>
      <c r="G16" s="37"/>
      <c r="H16" s="37"/>
      <c r="I16" s="37"/>
    </row>
    <row r="17" spans="1:9" ht="28.05" customHeight="1" x14ac:dyDescent="0.3">
      <c r="A17" s="36" t="s">
        <v>127</v>
      </c>
      <c r="B17" s="30" t="s">
        <v>132</v>
      </c>
      <c r="C17" s="37"/>
      <c r="D17" s="37"/>
      <c r="E17" s="37"/>
      <c r="F17" s="37"/>
      <c r="G17" s="37"/>
      <c r="H17" s="37"/>
      <c r="I17" s="37"/>
    </row>
    <row r="20" spans="1:9" x14ac:dyDescent="0.3">
      <c r="A20" s="18" t="s">
        <v>134</v>
      </c>
      <c r="B20" s="22"/>
      <c r="C20" s="22"/>
      <c r="D20" s="22"/>
      <c r="E20" s="22"/>
      <c r="F20" s="22"/>
      <c r="G20" s="22"/>
      <c r="H20" s="22"/>
      <c r="I20" s="22"/>
    </row>
    <row r="21" spans="1:9" x14ac:dyDescent="0.3">
      <c r="A21" s="22"/>
      <c r="B21" s="22"/>
      <c r="C21" s="22"/>
      <c r="D21" s="22"/>
      <c r="E21" s="22"/>
      <c r="F21" s="22"/>
      <c r="G21" s="22"/>
      <c r="H21" s="22"/>
      <c r="I21" s="22"/>
    </row>
    <row r="22" spans="1:9" x14ac:dyDescent="0.3">
      <c r="A22" s="22"/>
      <c r="B22" s="22"/>
      <c r="C22" s="22"/>
      <c r="D22" s="22"/>
      <c r="E22" s="22"/>
      <c r="F22" s="22"/>
      <c r="G22" s="22"/>
      <c r="H22" s="22"/>
      <c r="I22" s="22"/>
    </row>
    <row r="56" spans="1:5" ht="20.05" customHeight="1" x14ac:dyDescent="0.3">
      <c r="A56" s="27" t="s">
        <v>20</v>
      </c>
      <c r="B56" s="25"/>
      <c r="C56" s="25"/>
      <c r="D56" s="25"/>
      <c r="E56" s="25"/>
    </row>
    <row r="57" spans="1:5" ht="20.05" customHeight="1" x14ac:dyDescent="0.3">
      <c r="A57" s="25"/>
      <c r="B57" s="25"/>
      <c r="C57" s="25"/>
      <c r="D57" s="25"/>
      <c r="E57" s="25"/>
    </row>
    <row r="58" spans="1:5" ht="20.05" customHeight="1" x14ac:dyDescent="0.3">
      <c r="A58" s="25"/>
      <c r="B58" s="25"/>
      <c r="C58" s="25"/>
      <c r="D58" s="25"/>
      <c r="E58" s="25"/>
    </row>
  </sheetData>
  <mergeCells count="18">
    <mergeCell ref="A56:E58"/>
    <mergeCell ref="A7:B8"/>
    <mergeCell ref="A9:B9"/>
    <mergeCell ref="E12:I12"/>
    <mergeCell ref="A20:I22"/>
    <mergeCell ref="E6:F6"/>
    <mergeCell ref="C4:I4"/>
    <mergeCell ref="G9:I9"/>
    <mergeCell ref="C6:D6"/>
    <mergeCell ref="G6:I6"/>
    <mergeCell ref="C1:I2"/>
    <mergeCell ref="A6:B6"/>
    <mergeCell ref="C3:I3"/>
    <mergeCell ref="C7:D8"/>
    <mergeCell ref="E7:F8"/>
    <mergeCell ref="C9:D9"/>
    <mergeCell ref="E9:F9"/>
    <mergeCell ref="G7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E75B6"/>
  </sheetPr>
  <dimension ref="A1:I58"/>
  <sheetViews>
    <sheetView showGridLines="0" zoomScale="90" zoomScaleNormal="90" workbookViewId="0">
      <selection activeCell="C14" sqref="C14"/>
    </sheetView>
  </sheetViews>
  <sheetFormatPr defaultRowHeight="17.55" x14ac:dyDescent="0.3"/>
  <cols>
    <col min="1" max="1" width="18" style="34" customWidth="1"/>
    <col min="2" max="2" width="72" style="19" customWidth="1"/>
    <col min="3" max="3" width="16" style="19" customWidth="1"/>
    <col min="4" max="4" width="10" style="19" customWidth="1"/>
    <col min="5" max="5" width="28" style="19" customWidth="1"/>
    <col min="6" max="9" width="16" style="19" customWidth="1"/>
    <col min="10" max="16384" width="8.88671875" style="19"/>
  </cols>
  <sheetData>
    <row r="1" spans="1:9" ht="26" customHeight="1" x14ac:dyDescent="0.3">
      <c r="C1" s="1" t="s">
        <v>21</v>
      </c>
      <c r="D1" s="20"/>
      <c r="E1" s="20"/>
      <c r="F1" s="20"/>
      <c r="G1" s="20"/>
      <c r="H1" s="20"/>
      <c r="I1" s="20"/>
    </row>
    <row r="2" spans="1:9" ht="23.95" customHeight="1" x14ac:dyDescent="0.3">
      <c r="C2" s="20"/>
      <c r="D2" s="20"/>
      <c r="E2" s="20"/>
      <c r="F2" s="20"/>
      <c r="G2" s="20"/>
      <c r="H2" s="20"/>
      <c r="I2" s="20"/>
    </row>
    <row r="3" spans="1:9" ht="20.05" customHeight="1" x14ac:dyDescent="0.3">
      <c r="C3" s="2" t="s">
        <v>22</v>
      </c>
      <c r="D3" s="20"/>
      <c r="E3" s="20"/>
      <c r="F3" s="20"/>
      <c r="G3" s="20"/>
      <c r="H3" s="20"/>
      <c r="I3" s="20"/>
    </row>
    <row r="4" spans="1:9" ht="18" customHeight="1" x14ac:dyDescent="0.3">
      <c r="C4" s="21" t="s">
        <v>2</v>
      </c>
      <c r="D4" s="20"/>
      <c r="E4" s="20"/>
      <c r="F4" s="20"/>
      <c r="G4" s="20"/>
      <c r="H4" s="20"/>
      <c r="I4" s="20"/>
    </row>
    <row r="6" spans="1:9" ht="20.05" customHeight="1" x14ac:dyDescent="0.3">
      <c r="A6" s="3" t="s">
        <v>23</v>
      </c>
      <c r="B6" s="22"/>
      <c r="C6" s="4" t="s">
        <v>24</v>
      </c>
      <c r="D6" s="23"/>
      <c r="E6" s="5" t="s">
        <v>25</v>
      </c>
      <c r="F6" s="24"/>
      <c r="G6" s="6" t="s">
        <v>26</v>
      </c>
      <c r="H6" s="25"/>
      <c r="I6" s="25"/>
    </row>
    <row r="7" spans="1:9" ht="26" customHeight="1" x14ac:dyDescent="0.3">
      <c r="A7" s="7">
        <f>(COUNTIF(C21:C25,"Sim")+COUNTIF(C28:C32,"Sim"))/10</f>
        <v>0</v>
      </c>
      <c r="B7" s="22"/>
      <c r="C7" s="8">
        <f>(COUNTIF(C35:C39,"Sim")+COUNTIF(C42:C46,"Sim")+COUNTIF(C49:C53,"Sim"))/15</f>
        <v>0</v>
      </c>
      <c r="D7" s="23"/>
      <c r="E7" s="9">
        <f>COUNTIF(C14:C18,"Sim")/5</f>
        <v>0</v>
      </c>
      <c r="F7" s="24"/>
      <c r="G7" s="10" t="str">
        <f>IF(AND(C8&gt;=0.6,C8-A8&gt;=0.1),"DPO externo recomendado",IF(AND(A8&gt;=0.7,A8&gt;=C8),"Avaliar DPO interno","Análise adicional / modelo híbrido"))</f>
        <v>Análise adicional / modelo híbrido</v>
      </c>
      <c r="H7" s="25"/>
      <c r="I7" s="25"/>
    </row>
    <row r="8" spans="1:9" ht="26" customHeight="1" x14ac:dyDescent="0.3">
      <c r="A8" s="22"/>
      <c r="B8" s="22"/>
      <c r="C8" s="23"/>
      <c r="D8" s="23"/>
      <c r="E8" s="24"/>
      <c r="F8" s="24"/>
      <c r="G8" s="25"/>
      <c r="H8" s="25"/>
      <c r="I8" s="25"/>
    </row>
    <row r="9" spans="1:9" ht="28.05" customHeight="1" x14ac:dyDescent="0.3">
      <c r="A9" s="11" t="str">
        <f>"Pontuação: "&amp;(COUNTIF(C21:C25,"Sim")+COUNTIF(C28:C32,"Sim"))&amp;"/10"</f>
        <v>Pontuação: 0/10</v>
      </c>
      <c r="B9" s="26"/>
      <c r="C9" s="11" t="str">
        <f>"Pontuação: "&amp;(COUNTIF(C35:C39,"Sim")+COUNTIF(C42:C46,"Sim")+COUNTIF(C49:C53,"Sim"))&amp;"/15"</f>
        <v>Pontuação: 0/15</v>
      </c>
      <c r="D9" s="26"/>
      <c r="E9" s="11" t="str">
        <f>IF(E7&gt;=0.6,"Avaliação formal do dever de nomear DPO recomendada.","Obrigação formal menos evidente; confirme com análise específica.")</f>
        <v>Obrigação formal menos evidente; confirme com análise específica.</v>
      </c>
      <c r="F9" s="26"/>
      <c r="G9" s="11" t="str">
        <f>IF(C7&gt;=A7,"Maior adequação ao apoio externo e independente.","Pode existir capacidade para modelo interno, sujeito a validação.")</f>
        <v>Maior adequação ao apoio externo e independente.</v>
      </c>
      <c r="H9" s="26"/>
      <c r="I9" s="26"/>
    </row>
    <row r="11" spans="1:9" ht="20.05" customHeight="1" x14ac:dyDescent="0.3"/>
    <row r="12" spans="1:9" ht="23.95" customHeight="1" x14ac:dyDescent="0.3">
      <c r="A12" s="12" t="s">
        <v>15</v>
      </c>
      <c r="B12" s="12" t="s">
        <v>16</v>
      </c>
      <c r="C12" s="12" t="s">
        <v>17</v>
      </c>
      <c r="D12" s="12" t="s">
        <v>18</v>
      </c>
      <c r="E12" s="12" t="s">
        <v>19</v>
      </c>
    </row>
    <row r="13" spans="1:9" ht="22.1" customHeight="1" x14ac:dyDescent="0.3">
      <c r="A13" s="13" t="s">
        <v>27</v>
      </c>
      <c r="B13" s="28"/>
      <c r="C13" s="28"/>
      <c r="D13" s="28"/>
      <c r="E13" s="28"/>
      <c r="F13" s="29"/>
      <c r="G13" s="29"/>
      <c r="H13" s="29"/>
      <c r="I13" s="29"/>
    </row>
    <row r="14" spans="1:9" ht="34" customHeight="1" x14ac:dyDescent="0.3">
      <c r="A14" s="35" t="s">
        <v>28</v>
      </c>
      <c r="B14" s="30" t="s">
        <v>29</v>
      </c>
      <c r="C14" s="31"/>
      <c r="D14" s="32" t="str">
        <f>IF(C14="Sim",1,IF(C14="Não",0,""))</f>
        <v/>
      </c>
      <c r="E14" s="33"/>
    </row>
    <row r="15" spans="1:9" ht="34" customHeight="1" x14ac:dyDescent="0.3">
      <c r="A15" s="35" t="s">
        <v>28</v>
      </c>
      <c r="B15" s="30" t="s">
        <v>30</v>
      </c>
      <c r="C15" s="31"/>
      <c r="D15" s="32" t="str">
        <f>IF(C15="Sim",1,IF(C15="Não",0,""))</f>
        <v/>
      </c>
      <c r="E15" s="33"/>
    </row>
    <row r="16" spans="1:9" ht="34" customHeight="1" x14ac:dyDescent="0.3">
      <c r="A16" s="35" t="s">
        <v>28</v>
      </c>
      <c r="B16" s="30" t="s">
        <v>31</v>
      </c>
      <c r="C16" s="31"/>
      <c r="D16" s="32" t="str">
        <f>IF(C16="Sim",1,IF(C16="Não",0,""))</f>
        <v/>
      </c>
      <c r="E16" s="33"/>
    </row>
    <row r="17" spans="1:9" ht="34" customHeight="1" x14ac:dyDescent="0.3">
      <c r="A17" s="35" t="s">
        <v>28</v>
      </c>
      <c r="B17" s="30" t="s">
        <v>32</v>
      </c>
      <c r="C17" s="31"/>
      <c r="D17" s="32" t="str">
        <f>IF(C17="Sim",1,IF(C17="Não",0,""))</f>
        <v/>
      </c>
      <c r="E17" s="33"/>
    </row>
    <row r="18" spans="1:9" ht="34" customHeight="1" x14ac:dyDescent="0.3">
      <c r="A18" s="35" t="s">
        <v>28</v>
      </c>
      <c r="B18" s="30" t="s">
        <v>33</v>
      </c>
      <c r="C18" s="31"/>
      <c r="D18" s="32" t="str">
        <f>IF(C18="Sim",1,IF(C18="Não",0,""))</f>
        <v/>
      </c>
      <c r="E18" s="33"/>
    </row>
    <row r="20" spans="1:9" ht="22.1" customHeight="1" x14ac:dyDescent="0.3">
      <c r="A20" s="13" t="s">
        <v>34</v>
      </c>
      <c r="B20" s="28"/>
      <c r="C20" s="28"/>
      <c r="D20" s="28"/>
      <c r="E20" s="28"/>
      <c r="F20" s="29"/>
      <c r="G20" s="29"/>
      <c r="H20" s="29"/>
      <c r="I20" s="29"/>
    </row>
    <row r="21" spans="1:9" ht="34" customHeight="1" x14ac:dyDescent="0.3">
      <c r="A21" s="35" t="s">
        <v>35</v>
      </c>
      <c r="B21" s="30" t="s">
        <v>36</v>
      </c>
      <c r="C21" s="31"/>
      <c r="D21" s="32" t="str">
        <f>IF(C21="Sim",1,IF(C21="Não",0,""))</f>
        <v/>
      </c>
      <c r="E21" s="33"/>
    </row>
    <row r="22" spans="1:9" ht="34" customHeight="1" x14ac:dyDescent="0.3">
      <c r="A22" s="35" t="s">
        <v>35</v>
      </c>
      <c r="B22" s="30" t="s">
        <v>37</v>
      </c>
      <c r="C22" s="31"/>
      <c r="D22" s="32" t="str">
        <f>IF(C22="Sim",1,IF(C22="Não",0,""))</f>
        <v/>
      </c>
      <c r="E22" s="33"/>
    </row>
    <row r="23" spans="1:9" ht="34" customHeight="1" x14ac:dyDescent="0.3">
      <c r="A23" s="35" t="s">
        <v>35</v>
      </c>
      <c r="B23" s="30" t="s">
        <v>38</v>
      </c>
      <c r="C23" s="31"/>
      <c r="D23" s="32" t="str">
        <f>IF(C23="Sim",1,IF(C23="Não",0,""))</f>
        <v/>
      </c>
      <c r="E23" s="33"/>
    </row>
    <row r="24" spans="1:9" ht="34" customHeight="1" x14ac:dyDescent="0.3">
      <c r="A24" s="35" t="s">
        <v>35</v>
      </c>
      <c r="B24" s="30" t="s">
        <v>39</v>
      </c>
      <c r="C24" s="31"/>
      <c r="D24" s="32" t="str">
        <f>IF(C24="Sim",1,IF(C24="Não",0,""))</f>
        <v/>
      </c>
      <c r="E24" s="33"/>
    </row>
    <row r="25" spans="1:9" ht="34" customHeight="1" x14ac:dyDescent="0.3">
      <c r="A25" s="35" t="s">
        <v>35</v>
      </c>
      <c r="B25" s="30" t="s">
        <v>40</v>
      </c>
      <c r="C25" s="31"/>
      <c r="D25" s="32" t="str">
        <f>IF(C25="Sim",1,IF(C25="Não",0,""))</f>
        <v/>
      </c>
      <c r="E25" s="33"/>
    </row>
    <row r="27" spans="1:9" ht="22.1" customHeight="1" x14ac:dyDescent="0.3">
      <c r="A27" s="13" t="s">
        <v>41</v>
      </c>
      <c r="B27" s="28"/>
      <c r="C27" s="28"/>
      <c r="D27" s="28"/>
      <c r="E27" s="28"/>
      <c r="F27" s="29"/>
      <c r="G27" s="29"/>
      <c r="H27" s="29"/>
      <c r="I27" s="29"/>
    </row>
    <row r="28" spans="1:9" ht="34" customHeight="1" x14ac:dyDescent="0.3">
      <c r="A28" s="35" t="s">
        <v>42</v>
      </c>
      <c r="B28" s="30" t="s">
        <v>43</v>
      </c>
      <c r="C28" s="31"/>
      <c r="D28" s="32" t="str">
        <f>IF(C28="Sim",1,IF(C28="Não",0,""))</f>
        <v/>
      </c>
      <c r="E28" s="33"/>
    </row>
    <row r="29" spans="1:9" ht="34" customHeight="1" x14ac:dyDescent="0.3">
      <c r="A29" s="35" t="s">
        <v>42</v>
      </c>
      <c r="B29" s="30" t="s">
        <v>44</v>
      </c>
      <c r="C29" s="31"/>
      <c r="D29" s="32" t="str">
        <f>IF(C29="Sim",1,IF(C29="Não",0,""))</f>
        <v/>
      </c>
      <c r="E29" s="33"/>
    </row>
    <row r="30" spans="1:9" ht="34" customHeight="1" x14ac:dyDescent="0.3">
      <c r="A30" s="35" t="s">
        <v>42</v>
      </c>
      <c r="B30" s="30" t="s">
        <v>45</v>
      </c>
      <c r="C30" s="31"/>
      <c r="D30" s="32" t="str">
        <f>IF(C30="Sim",1,IF(C30="Não",0,""))</f>
        <v/>
      </c>
      <c r="E30" s="33"/>
    </row>
    <row r="31" spans="1:9" ht="34" customHeight="1" x14ac:dyDescent="0.3">
      <c r="A31" s="35" t="s">
        <v>42</v>
      </c>
      <c r="B31" s="30" t="s">
        <v>46</v>
      </c>
      <c r="C31" s="31"/>
      <c r="D31" s="32" t="str">
        <f>IF(C31="Sim",1,IF(C31="Não",0,""))</f>
        <v/>
      </c>
      <c r="E31" s="33"/>
    </row>
    <row r="32" spans="1:9" ht="34" customHeight="1" x14ac:dyDescent="0.3">
      <c r="A32" s="35" t="s">
        <v>42</v>
      </c>
      <c r="B32" s="30" t="s">
        <v>47</v>
      </c>
      <c r="C32" s="31"/>
      <c r="D32" s="32" t="str">
        <f>IF(C32="Sim",1,IF(C32="Não",0,""))</f>
        <v/>
      </c>
      <c r="E32" s="33"/>
    </row>
    <row r="34" spans="1:9" ht="22.1" customHeight="1" x14ac:dyDescent="0.3">
      <c r="A34" s="14" t="s">
        <v>48</v>
      </c>
      <c r="B34" s="28"/>
      <c r="C34" s="28"/>
      <c r="D34" s="28"/>
      <c r="E34" s="28"/>
      <c r="F34" s="29"/>
      <c r="G34" s="29"/>
      <c r="H34" s="29"/>
      <c r="I34" s="29"/>
    </row>
    <row r="35" spans="1:9" ht="34" customHeight="1" x14ac:dyDescent="0.3">
      <c r="A35" s="35" t="s">
        <v>49</v>
      </c>
      <c r="B35" s="30" t="s">
        <v>50</v>
      </c>
      <c r="C35" s="31"/>
      <c r="D35" s="32" t="str">
        <f>IF(C35="Sim",1,IF(C35="Não",0,""))</f>
        <v/>
      </c>
      <c r="E35" s="33"/>
    </row>
    <row r="36" spans="1:9" ht="34" customHeight="1" x14ac:dyDescent="0.3">
      <c r="A36" s="35" t="s">
        <v>49</v>
      </c>
      <c r="B36" s="30" t="s">
        <v>51</v>
      </c>
      <c r="C36" s="31"/>
      <c r="D36" s="32" t="str">
        <f>IF(C36="Sim",1,IF(C36="Não",0,""))</f>
        <v/>
      </c>
      <c r="E36" s="33"/>
    </row>
    <row r="37" spans="1:9" ht="34" customHeight="1" x14ac:dyDescent="0.3">
      <c r="A37" s="35" t="s">
        <v>49</v>
      </c>
      <c r="B37" s="30" t="s">
        <v>52</v>
      </c>
      <c r="C37" s="31"/>
      <c r="D37" s="32" t="str">
        <f>IF(C37="Sim",1,IF(C37="Não",0,""))</f>
        <v/>
      </c>
      <c r="E37" s="33"/>
    </row>
    <row r="38" spans="1:9" ht="34" customHeight="1" x14ac:dyDescent="0.3">
      <c r="A38" s="35" t="s">
        <v>49</v>
      </c>
      <c r="B38" s="30" t="s">
        <v>53</v>
      </c>
      <c r="C38" s="31"/>
      <c r="D38" s="32" t="str">
        <f>IF(C38="Sim",1,IF(C38="Não",0,""))</f>
        <v/>
      </c>
      <c r="E38" s="33"/>
    </row>
    <row r="39" spans="1:9" ht="34" customHeight="1" x14ac:dyDescent="0.3">
      <c r="A39" s="35" t="s">
        <v>49</v>
      </c>
      <c r="B39" s="30" t="s">
        <v>54</v>
      </c>
      <c r="C39" s="31"/>
      <c r="D39" s="32" t="str">
        <f>IF(C39="Sim",1,IF(C39="Não",0,""))</f>
        <v/>
      </c>
      <c r="E39" s="33"/>
    </row>
    <row r="41" spans="1:9" ht="22.1" customHeight="1" x14ac:dyDescent="0.3">
      <c r="A41" s="14" t="s">
        <v>55</v>
      </c>
      <c r="B41" s="28"/>
      <c r="C41" s="28"/>
      <c r="D41" s="28"/>
      <c r="E41" s="28"/>
      <c r="F41" s="29"/>
      <c r="G41" s="29"/>
      <c r="H41" s="29"/>
      <c r="I41" s="29"/>
    </row>
    <row r="42" spans="1:9" ht="34" customHeight="1" x14ac:dyDescent="0.3">
      <c r="A42" s="35" t="s">
        <v>56</v>
      </c>
      <c r="B42" s="30" t="s">
        <v>57</v>
      </c>
      <c r="C42" s="31"/>
      <c r="D42" s="32" t="str">
        <f>IF(C42="Sim",1,IF(C42="Não",0,""))</f>
        <v/>
      </c>
      <c r="E42" s="33"/>
    </row>
    <row r="43" spans="1:9" ht="34" customHeight="1" x14ac:dyDescent="0.3">
      <c r="A43" s="35" t="s">
        <v>56</v>
      </c>
      <c r="B43" s="30" t="s">
        <v>58</v>
      </c>
      <c r="C43" s="31"/>
      <c r="D43" s="32" t="str">
        <f>IF(C43="Sim",1,IF(C43="Não",0,""))</f>
        <v/>
      </c>
      <c r="E43" s="33"/>
    </row>
    <row r="44" spans="1:9" ht="34" customHeight="1" x14ac:dyDescent="0.3">
      <c r="A44" s="35" t="s">
        <v>56</v>
      </c>
      <c r="B44" s="30" t="s">
        <v>59</v>
      </c>
      <c r="C44" s="31"/>
      <c r="D44" s="32" t="str">
        <f>IF(C44="Sim",1,IF(C44="Não",0,""))</f>
        <v/>
      </c>
      <c r="E44" s="33"/>
    </row>
    <row r="45" spans="1:9" ht="34" customHeight="1" x14ac:dyDescent="0.3">
      <c r="A45" s="35" t="s">
        <v>56</v>
      </c>
      <c r="B45" s="30" t="s">
        <v>60</v>
      </c>
      <c r="C45" s="31"/>
      <c r="D45" s="32" t="str">
        <f>IF(C45="Sim",1,IF(C45="Não",0,""))</f>
        <v/>
      </c>
      <c r="E45" s="33"/>
    </row>
    <row r="46" spans="1:9" ht="34" customHeight="1" x14ac:dyDescent="0.3">
      <c r="A46" s="35" t="s">
        <v>56</v>
      </c>
      <c r="B46" s="30" t="s">
        <v>61</v>
      </c>
      <c r="C46" s="31"/>
      <c r="D46" s="32" t="str">
        <f>IF(C46="Sim",1,IF(C46="Não",0,""))</f>
        <v/>
      </c>
      <c r="E46" s="33"/>
    </row>
    <row r="48" spans="1:9" ht="22.1" customHeight="1" x14ac:dyDescent="0.3">
      <c r="A48" s="14" t="s">
        <v>62</v>
      </c>
      <c r="B48" s="28"/>
      <c r="C48" s="28"/>
      <c r="D48" s="28"/>
      <c r="E48" s="28"/>
      <c r="F48" s="29"/>
      <c r="G48" s="29"/>
      <c r="H48" s="29"/>
      <c r="I48" s="29"/>
    </row>
    <row r="49" spans="1:5" ht="34" customHeight="1" x14ac:dyDescent="0.3">
      <c r="A49" s="35" t="s">
        <v>63</v>
      </c>
      <c r="B49" s="30" t="s">
        <v>64</v>
      </c>
      <c r="C49" s="31"/>
      <c r="D49" s="32" t="str">
        <f>IF(C49="Sim",1,IF(C49="Não",0,""))</f>
        <v/>
      </c>
      <c r="E49" s="33"/>
    </row>
    <row r="50" spans="1:5" ht="34" customHeight="1" x14ac:dyDescent="0.3">
      <c r="A50" s="35" t="s">
        <v>63</v>
      </c>
      <c r="B50" s="30" t="s">
        <v>65</v>
      </c>
      <c r="C50" s="31"/>
      <c r="D50" s="32" t="str">
        <f>IF(C50="Sim",1,IF(C50="Não",0,""))</f>
        <v/>
      </c>
      <c r="E50" s="33"/>
    </row>
    <row r="51" spans="1:5" ht="34" customHeight="1" x14ac:dyDescent="0.3">
      <c r="A51" s="35" t="s">
        <v>63</v>
      </c>
      <c r="B51" s="30" t="s">
        <v>66</v>
      </c>
      <c r="C51" s="31"/>
      <c r="D51" s="32" t="str">
        <f>IF(C51="Sim",1,IF(C51="Não",0,""))</f>
        <v/>
      </c>
      <c r="E51" s="33"/>
    </row>
    <row r="52" spans="1:5" ht="34" customHeight="1" x14ac:dyDescent="0.3">
      <c r="A52" s="35" t="s">
        <v>63</v>
      </c>
      <c r="B52" s="30" t="s">
        <v>67</v>
      </c>
      <c r="C52" s="31"/>
      <c r="D52" s="32" t="str">
        <f>IF(C52="Sim",1,IF(C52="Não",0,""))</f>
        <v/>
      </c>
      <c r="E52" s="33"/>
    </row>
    <row r="53" spans="1:5" ht="34" customHeight="1" x14ac:dyDescent="0.3">
      <c r="A53" s="35" t="s">
        <v>63</v>
      </c>
      <c r="B53" s="30" t="s">
        <v>68</v>
      </c>
      <c r="C53" s="31"/>
      <c r="D53" s="32" t="str">
        <f>IF(C53="Sim",1,IF(C53="Não",0,""))</f>
        <v/>
      </c>
      <c r="E53" s="33"/>
    </row>
    <row r="56" spans="1:5" ht="20.05" customHeight="1" x14ac:dyDescent="0.3">
      <c r="A56" s="27" t="s">
        <v>133</v>
      </c>
      <c r="B56" s="25"/>
      <c r="C56" s="25"/>
      <c r="D56" s="25"/>
      <c r="E56" s="25"/>
    </row>
    <row r="57" spans="1:5" ht="20.05" customHeight="1" x14ac:dyDescent="0.3">
      <c r="A57" s="25"/>
      <c r="B57" s="25"/>
      <c r="C57" s="25"/>
      <c r="D57" s="25"/>
      <c r="E57" s="25"/>
    </row>
    <row r="58" spans="1:5" ht="20.05" customHeight="1" x14ac:dyDescent="0.3">
      <c r="A58" s="25"/>
      <c r="B58" s="25"/>
      <c r="C58" s="25"/>
      <c r="D58" s="25"/>
      <c r="E58" s="25"/>
    </row>
  </sheetData>
  <mergeCells count="22">
    <mergeCell ref="G9:I9"/>
    <mergeCell ref="A56:E58"/>
    <mergeCell ref="A20:E20"/>
    <mergeCell ref="A7:B8"/>
    <mergeCell ref="A13:E13"/>
    <mergeCell ref="A9:B9"/>
    <mergeCell ref="A34:E34"/>
    <mergeCell ref="C6:D6"/>
    <mergeCell ref="A48:E48"/>
    <mergeCell ref="G6:I6"/>
    <mergeCell ref="C1:I2"/>
    <mergeCell ref="A6:B6"/>
    <mergeCell ref="C3:I3"/>
    <mergeCell ref="C7:D8"/>
    <mergeCell ref="E7:F8"/>
    <mergeCell ref="A41:E41"/>
    <mergeCell ref="C9:D9"/>
    <mergeCell ref="E9:F9"/>
    <mergeCell ref="G7:I8"/>
    <mergeCell ref="A27:E27"/>
    <mergeCell ref="E6:F6"/>
    <mergeCell ref="C4:I4"/>
  </mergeCells>
  <conditionalFormatting sqref="C14:C18">
    <cfRule type="expression" dxfId="23" priority="1">
      <formula>C14="Sim"</formula>
    </cfRule>
    <cfRule type="expression" dxfId="22" priority="2">
      <formula>C14="Não"</formula>
    </cfRule>
  </conditionalFormatting>
  <conditionalFormatting sqref="C21:C25">
    <cfRule type="expression" dxfId="21" priority="3">
      <formula>C21="Sim"</formula>
    </cfRule>
    <cfRule type="expression" dxfId="20" priority="4">
      <formula>C21="Não"</formula>
    </cfRule>
  </conditionalFormatting>
  <conditionalFormatting sqref="C28:C32">
    <cfRule type="expression" dxfId="19" priority="5">
      <formula>C28="Sim"</formula>
    </cfRule>
    <cfRule type="expression" dxfId="18" priority="6">
      <formula>C28="Não"</formula>
    </cfRule>
  </conditionalFormatting>
  <conditionalFormatting sqref="C35:C39">
    <cfRule type="expression" dxfId="17" priority="7">
      <formula>C35="Sim"</formula>
    </cfRule>
    <cfRule type="expression" dxfId="16" priority="8">
      <formula>C35="Não"</formula>
    </cfRule>
  </conditionalFormatting>
  <conditionalFormatting sqref="C42:C46">
    <cfRule type="expression" dxfId="15" priority="9">
      <formula>C42="Sim"</formula>
    </cfRule>
    <cfRule type="expression" dxfId="14" priority="10">
      <formula>C42="Não"</formula>
    </cfRule>
  </conditionalFormatting>
  <conditionalFormatting sqref="C49:C53">
    <cfRule type="expression" dxfId="13" priority="11">
      <formula>C49="Sim"</formula>
    </cfRule>
    <cfRule type="expression" dxfId="12" priority="12">
      <formula>C49="Não"</formula>
    </cfRule>
  </conditionalFormatting>
  <dataValidations count="1">
    <dataValidation type="list" allowBlank="1" showErrorMessage="1" sqref="C14:C18 C49:C53 C42:C46 C35:C39 C28:C32 C21:C25" xr:uid="{00000000-0002-0000-0100-000000000000}">
      <formula1>"Sim,Não"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2BA6A6"/>
  </sheetPr>
  <dimension ref="A1:I58"/>
  <sheetViews>
    <sheetView showGridLines="0" zoomScale="90" zoomScaleNormal="90" workbookViewId="0">
      <selection activeCell="C14" sqref="C14"/>
    </sheetView>
  </sheetViews>
  <sheetFormatPr defaultRowHeight="17.55" x14ac:dyDescent="0.3"/>
  <cols>
    <col min="1" max="1" width="18" style="34" customWidth="1"/>
    <col min="2" max="2" width="72" style="19" customWidth="1"/>
    <col min="3" max="3" width="16" style="19" customWidth="1"/>
    <col min="4" max="4" width="10" style="19" customWidth="1"/>
    <col min="5" max="5" width="28" style="19" customWidth="1"/>
    <col min="6" max="9" width="16" style="19" customWidth="1"/>
    <col min="10" max="16384" width="8.88671875" style="19"/>
  </cols>
  <sheetData>
    <row r="1" spans="1:9" ht="26" customHeight="1" x14ac:dyDescent="0.3">
      <c r="C1" s="1" t="s">
        <v>69</v>
      </c>
      <c r="D1" s="20"/>
      <c r="E1" s="20"/>
      <c r="F1" s="20"/>
      <c r="G1" s="20"/>
      <c r="H1" s="20"/>
      <c r="I1" s="20"/>
    </row>
    <row r="2" spans="1:9" ht="23.95" customHeight="1" x14ac:dyDescent="0.3">
      <c r="C2" s="20"/>
      <c r="D2" s="20"/>
      <c r="E2" s="20"/>
      <c r="F2" s="20"/>
      <c r="G2" s="20"/>
      <c r="H2" s="20"/>
      <c r="I2" s="20"/>
    </row>
    <row r="3" spans="1:9" ht="20.05" customHeight="1" x14ac:dyDescent="0.3">
      <c r="C3" s="2" t="s">
        <v>70</v>
      </c>
      <c r="D3" s="20"/>
      <c r="E3" s="20"/>
      <c r="F3" s="20"/>
      <c r="G3" s="20"/>
      <c r="H3" s="20"/>
      <c r="I3" s="20"/>
    </row>
    <row r="4" spans="1:9" ht="18" customHeight="1" x14ac:dyDescent="0.3">
      <c r="C4" s="21" t="s">
        <v>71</v>
      </c>
      <c r="D4" s="20"/>
      <c r="E4" s="20"/>
      <c r="F4" s="20"/>
      <c r="G4" s="20"/>
      <c r="H4" s="20"/>
      <c r="I4" s="20"/>
    </row>
    <row r="6" spans="1:9" ht="20.05" customHeight="1" x14ac:dyDescent="0.3">
      <c r="A6" s="3" t="s">
        <v>72</v>
      </c>
      <c r="B6" s="22"/>
      <c r="C6" s="4" t="s">
        <v>73</v>
      </c>
      <c r="D6" s="23"/>
      <c r="E6" s="5" t="s">
        <v>74</v>
      </c>
      <c r="F6" s="24"/>
      <c r="G6" s="6" t="s">
        <v>75</v>
      </c>
      <c r="H6" s="25"/>
      <c r="I6" s="25"/>
    </row>
    <row r="7" spans="1:9" ht="26" customHeight="1" x14ac:dyDescent="0.3">
      <c r="A7" s="7">
        <f>(COUNTIF(C21:C25,"Yes")+COUNTIF(C28:C32,"Yes"))/10</f>
        <v>0</v>
      </c>
      <c r="B7" s="22"/>
      <c r="C7" s="8">
        <f>(COUNTIF(C35:C39,"Yes")+COUNTIF(C42:C46,"Yes")+COUNTIF(C49:C53,"Yes"))/15</f>
        <v>0</v>
      </c>
      <c r="D7" s="23"/>
      <c r="E7" s="9">
        <f>COUNTIF(C14:C18,"Yes")/5</f>
        <v>0</v>
      </c>
      <c r="F7" s="24"/>
      <c r="G7" s="10" t="str">
        <f>IF(AND(C8&gt;=0.6,C8-A8&gt;=0.1),"External DPO recommended",IF(AND(A8&gt;=0.7,A8&gt;=C8),"Assess internal DPO","Additional assessment / hybrid model"))</f>
        <v>Additional assessment / hybrid model</v>
      </c>
      <c r="H7" s="25"/>
      <c r="I7" s="25"/>
    </row>
    <row r="8" spans="1:9" ht="26" customHeight="1" x14ac:dyDescent="0.3">
      <c r="A8" s="22"/>
      <c r="B8" s="22"/>
      <c r="C8" s="23"/>
      <c r="D8" s="23"/>
      <c r="E8" s="24"/>
      <c r="F8" s="24"/>
      <c r="G8" s="25"/>
      <c r="H8" s="25"/>
      <c r="I8" s="25"/>
    </row>
    <row r="9" spans="1:9" ht="28.05" customHeight="1" x14ac:dyDescent="0.3">
      <c r="A9" s="11" t="str">
        <f>"Score: "&amp;(COUNTIF(C21:C25,"Yes")+COUNTIF(C28:C32,"Yes"))&amp;"/10"</f>
        <v>Score: 0/10</v>
      </c>
      <c r="B9" s="26"/>
      <c r="C9" s="11" t="str">
        <f>"Score: "&amp;(COUNTIF(C35:C39,"Yes")+COUNTIF(C42:C46,"Yes")+COUNTIF(C49:C53,"Yes"))&amp;"/15"</f>
        <v>Score: 0/15</v>
      </c>
      <c r="D9" s="26"/>
      <c r="E9" s="11" t="str">
        <f>IF(E7&gt;=0.6,"A formal assessment of the duty to appoint a DPO is recommended.","Formal obligation appears less evident; confirm with a specific assessment.")</f>
        <v>Formal obligation appears less evident; confirm with a specific assessment.</v>
      </c>
      <c r="F9" s="26"/>
      <c r="G9" s="11" t="str">
        <f>IF(C7&gt;=A7,"Stronger fit for external and independent support.","There may be enough capability for an internal model, subject to validation.")</f>
        <v>Stronger fit for external and independent support.</v>
      </c>
      <c r="H9" s="26"/>
      <c r="I9" s="26"/>
    </row>
    <row r="11" spans="1:9" ht="20.05" customHeight="1" x14ac:dyDescent="0.3"/>
    <row r="12" spans="1:9" ht="23.95" customHeight="1" x14ac:dyDescent="0.3">
      <c r="A12" s="12" t="s">
        <v>76</v>
      </c>
      <c r="B12" s="12" t="s">
        <v>77</v>
      </c>
      <c r="C12" s="12" t="s">
        <v>78</v>
      </c>
      <c r="D12" s="12" t="s">
        <v>79</v>
      </c>
      <c r="E12" s="12" t="s">
        <v>80</v>
      </c>
    </row>
    <row r="13" spans="1:9" ht="22.1" customHeight="1" x14ac:dyDescent="0.3">
      <c r="A13" s="13" t="s">
        <v>81</v>
      </c>
      <c r="B13" s="28"/>
      <c r="C13" s="28"/>
      <c r="D13" s="28"/>
      <c r="E13" s="28"/>
      <c r="F13" s="29"/>
      <c r="G13" s="29"/>
      <c r="H13" s="29"/>
      <c r="I13" s="29"/>
    </row>
    <row r="14" spans="1:9" ht="34" customHeight="1" x14ac:dyDescent="0.3">
      <c r="A14" s="35" t="s">
        <v>28</v>
      </c>
      <c r="B14" s="30" t="s">
        <v>82</v>
      </c>
      <c r="C14" s="31"/>
      <c r="D14" s="32" t="str">
        <f>IF(C14="Yes",1,IF(C14="No",0,""))</f>
        <v/>
      </c>
      <c r="E14" s="33"/>
    </row>
    <row r="15" spans="1:9" ht="34" customHeight="1" x14ac:dyDescent="0.3">
      <c r="A15" s="35" t="s">
        <v>28</v>
      </c>
      <c r="B15" s="30" t="s">
        <v>83</v>
      </c>
      <c r="C15" s="31"/>
      <c r="D15" s="32" t="str">
        <f>IF(C15="Yes",1,IF(C15="No",0,""))</f>
        <v/>
      </c>
      <c r="E15" s="33"/>
    </row>
    <row r="16" spans="1:9" ht="34" customHeight="1" x14ac:dyDescent="0.3">
      <c r="A16" s="35" t="s">
        <v>28</v>
      </c>
      <c r="B16" s="30" t="s">
        <v>84</v>
      </c>
      <c r="C16" s="31"/>
      <c r="D16" s="32" t="str">
        <f>IF(C16="Yes",1,IF(C16="No",0,""))</f>
        <v/>
      </c>
      <c r="E16" s="33"/>
    </row>
    <row r="17" spans="1:9" ht="34" customHeight="1" x14ac:dyDescent="0.3">
      <c r="A17" s="35" t="s">
        <v>28</v>
      </c>
      <c r="B17" s="30" t="s">
        <v>85</v>
      </c>
      <c r="C17" s="31"/>
      <c r="D17" s="32" t="str">
        <f>IF(C17="Yes",1,IF(C17="No",0,""))</f>
        <v/>
      </c>
      <c r="E17" s="33"/>
    </row>
    <row r="18" spans="1:9" ht="34" customHeight="1" x14ac:dyDescent="0.3">
      <c r="A18" s="35" t="s">
        <v>28</v>
      </c>
      <c r="B18" s="30" t="s">
        <v>86</v>
      </c>
      <c r="C18" s="31"/>
      <c r="D18" s="32" t="str">
        <f>IF(C18="Yes",1,IF(C18="No",0,""))</f>
        <v/>
      </c>
      <c r="E18" s="33"/>
    </row>
    <row r="20" spans="1:9" ht="22.1" customHeight="1" x14ac:dyDescent="0.3">
      <c r="A20" s="13" t="s">
        <v>87</v>
      </c>
      <c r="B20" s="28"/>
      <c r="C20" s="28"/>
      <c r="D20" s="28"/>
      <c r="E20" s="28"/>
      <c r="F20" s="29"/>
      <c r="G20" s="29"/>
      <c r="H20" s="29"/>
      <c r="I20" s="29"/>
    </row>
    <row r="21" spans="1:9" ht="34" customHeight="1" x14ac:dyDescent="0.3">
      <c r="A21" s="35" t="s">
        <v>35</v>
      </c>
      <c r="B21" s="30" t="s">
        <v>88</v>
      </c>
      <c r="C21" s="31"/>
      <c r="D21" s="32" t="str">
        <f>IF(C21="Yes",1,IF(C21="No",0,""))</f>
        <v/>
      </c>
      <c r="E21" s="33"/>
    </row>
    <row r="22" spans="1:9" ht="34" customHeight="1" x14ac:dyDescent="0.3">
      <c r="A22" s="35" t="s">
        <v>35</v>
      </c>
      <c r="B22" s="30" t="s">
        <v>89</v>
      </c>
      <c r="C22" s="31"/>
      <c r="D22" s="32" t="str">
        <f>IF(C22="Yes",1,IF(C22="No",0,""))</f>
        <v/>
      </c>
      <c r="E22" s="33"/>
    </row>
    <row r="23" spans="1:9" ht="34" customHeight="1" x14ac:dyDescent="0.3">
      <c r="A23" s="35" t="s">
        <v>35</v>
      </c>
      <c r="B23" s="30" t="s">
        <v>90</v>
      </c>
      <c r="C23" s="31"/>
      <c r="D23" s="32" t="str">
        <f>IF(C23="Yes",1,IF(C23="No",0,""))</f>
        <v/>
      </c>
      <c r="E23" s="33"/>
    </row>
    <row r="24" spans="1:9" ht="34" customHeight="1" x14ac:dyDescent="0.3">
      <c r="A24" s="35" t="s">
        <v>35</v>
      </c>
      <c r="B24" s="30" t="s">
        <v>91</v>
      </c>
      <c r="C24" s="31"/>
      <c r="D24" s="32" t="str">
        <f>IF(C24="Yes",1,IF(C24="No",0,""))</f>
        <v/>
      </c>
      <c r="E24" s="33"/>
    </row>
    <row r="25" spans="1:9" ht="34" customHeight="1" x14ac:dyDescent="0.3">
      <c r="A25" s="35" t="s">
        <v>35</v>
      </c>
      <c r="B25" s="30" t="s">
        <v>92</v>
      </c>
      <c r="C25" s="31"/>
      <c r="D25" s="32" t="str">
        <f>IF(C25="Yes",1,IF(C25="No",0,""))</f>
        <v/>
      </c>
      <c r="E25" s="33"/>
    </row>
    <row r="27" spans="1:9" ht="22.1" customHeight="1" x14ac:dyDescent="0.3">
      <c r="A27" s="13" t="s">
        <v>93</v>
      </c>
      <c r="B27" s="28"/>
      <c r="C27" s="28"/>
      <c r="D27" s="28"/>
      <c r="E27" s="28"/>
      <c r="F27" s="29"/>
      <c r="G27" s="29"/>
      <c r="H27" s="29"/>
      <c r="I27" s="29"/>
    </row>
    <row r="28" spans="1:9" ht="34" customHeight="1" x14ac:dyDescent="0.3">
      <c r="A28" s="35" t="s">
        <v>42</v>
      </c>
      <c r="B28" s="30" t="s">
        <v>94</v>
      </c>
      <c r="C28" s="31"/>
      <c r="D28" s="32" t="str">
        <f>IF(C28="Yes",1,IF(C28="No",0,""))</f>
        <v/>
      </c>
      <c r="E28" s="33"/>
    </row>
    <row r="29" spans="1:9" ht="34" customHeight="1" x14ac:dyDescent="0.3">
      <c r="A29" s="35" t="s">
        <v>42</v>
      </c>
      <c r="B29" s="30" t="s">
        <v>95</v>
      </c>
      <c r="C29" s="31"/>
      <c r="D29" s="32" t="str">
        <f>IF(C29="Yes",1,IF(C29="No",0,""))</f>
        <v/>
      </c>
      <c r="E29" s="33"/>
    </row>
    <row r="30" spans="1:9" ht="34" customHeight="1" x14ac:dyDescent="0.3">
      <c r="A30" s="35" t="s">
        <v>42</v>
      </c>
      <c r="B30" s="30" t="s">
        <v>96</v>
      </c>
      <c r="C30" s="31"/>
      <c r="D30" s="32" t="str">
        <f>IF(C30="Yes",1,IF(C30="No",0,""))</f>
        <v/>
      </c>
      <c r="E30" s="33"/>
    </row>
    <row r="31" spans="1:9" ht="34" customHeight="1" x14ac:dyDescent="0.3">
      <c r="A31" s="35" t="s">
        <v>42</v>
      </c>
      <c r="B31" s="30" t="s">
        <v>97</v>
      </c>
      <c r="C31" s="31"/>
      <c r="D31" s="32" t="str">
        <f>IF(C31="Yes",1,IF(C31="No",0,""))</f>
        <v/>
      </c>
      <c r="E31" s="33"/>
    </row>
    <row r="32" spans="1:9" ht="34" customHeight="1" x14ac:dyDescent="0.3">
      <c r="A32" s="35" t="s">
        <v>42</v>
      </c>
      <c r="B32" s="30" t="s">
        <v>98</v>
      </c>
      <c r="C32" s="31"/>
      <c r="D32" s="32" t="str">
        <f>IF(C32="Yes",1,IF(C32="No",0,""))</f>
        <v/>
      </c>
      <c r="E32" s="33"/>
    </row>
    <row r="34" spans="1:9" ht="22.1" customHeight="1" x14ac:dyDescent="0.3">
      <c r="A34" s="14" t="s">
        <v>99</v>
      </c>
      <c r="B34" s="28"/>
      <c r="C34" s="28"/>
      <c r="D34" s="28"/>
      <c r="E34" s="28"/>
      <c r="F34" s="29"/>
      <c r="G34" s="29"/>
      <c r="H34" s="29"/>
      <c r="I34" s="29"/>
    </row>
    <row r="35" spans="1:9" ht="34" customHeight="1" x14ac:dyDescent="0.3">
      <c r="A35" s="35" t="s">
        <v>49</v>
      </c>
      <c r="B35" s="30" t="s">
        <v>100</v>
      </c>
      <c r="C35" s="31"/>
      <c r="D35" s="32" t="str">
        <f>IF(C35="Yes",1,IF(C35="No",0,""))</f>
        <v/>
      </c>
      <c r="E35" s="33"/>
    </row>
    <row r="36" spans="1:9" ht="34" customHeight="1" x14ac:dyDescent="0.3">
      <c r="A36" s="35" t="s">
        <v>49</v>
      </c>
      <c r="B36" s="30" t="s">
        <v>101</v>
      </c>
      <c r="C36" s="31"/>
      <c r="D36" s="32" t="str">
        <f>IF(C36="Yes",1,IF(C36="No",0,""))</f>
        <v/>
      </c>
      <c r="E36" s="33"/>
    </row>
    <row r="37" spans="1:9" ht="34" customHeight="1" x14ac:dyDescent="0.3">
      <c r="A37" s="35" t="s">
        <v>49</v>
      </c>
      <c r="B37" s="30" t="s">
        <v>102</v>
      </c>
      <c r="C37" s="31"/>
      <c r="D37" s="32" t="str">
        <f>IF(C37="Yes",1,IF(C37="No",0,""))</f>
        <v/>
      </c>
      <c r="E37" s="33"/>
    </row>
    <row r="38" spans="1:9" ht="34" customHeight="1" x14ac:dyDescent="0.3">
      <c r="A38" s="35" t="s">
        <v>49</v>
      </c>
      <c r="B38" s="30" t="s">
        <v>103</v>
      </c>
      <c r="C38" s="31"/>
      <c r="D38" s="32" t="str">
        <f>IF(C38="Yes",1,IF(C38="No",0,""))</f>
        <v/>
      </c>
      <c r="E38" s="33"/>
    </row>
    <row r="39" spans="1:9" ht="34" customHeight="1" x14ac:dyDescent="0.3">
      <c r="A39" s="35" t="s">
        <v>49</v>
      </c>
      <c r="B39" s="30" t="s">
        <v>104</v>
      </c>
      <c r="C39" s="31"/>
      <c r="D39" s="32" t="str">
        <f>IF(C39="Yes",1,IF(C39="No",0,""))</f>
        <v/>
      </c>
      <c r="E39" s="33"/>
    </row>
    <row r="41" spans="1:9" ht="22.1" customHeight="1" x14ac:dyDescent="0.3">
      <c r="A41" s="14" t="s">
        <v>105</v>
      </c>
      <c r="B41" s="28"/>
      <c r="C41" s="28"/>
      <c r="D41" s="28"/>
      <c r="E41" s="28"/>
      <c r="F41" s="29"/>
      <c r="G41" s="29"/>
      <c r="H41" s="29"/>
      <c r="I41" s="29"/>
    </row>
    <row r="42" spans="1:9" ht="34" customHeight="1" x14ac:dyDescent="0.3">
      <c r="A42" s="35" t="s">
        <v>56</v>
      </c>
      <c r="B42" s="30" t="s">
        <v>106</v>
      </c>
      <c r="C42" s="31"/>
      <c r="D42" s="32" t="str">
        <f>IF(C42="Yes",1,IF(C42="No",0,""))</f>
        <v/>
      </c>
      <c r="E42" s="33"/>
    </row>
    <row r="43" spans="1:9" ht="34" customHeight="1" x14ac:dyDescent="0.3">
      <c r="A43" s="35" t="s">
        <v>56</v>
      </c>
      <c r="B43" s="30" t="s">
        <v>107</v>
      </c>
      <c r="C43" s="31"/>
      <c r="D43" s="32" t="str">
        <f>IF(C43="Yes",1,IF(C43="No",0,""))</f>
        <v/>
      </c>
      <c r="E43" s="33"/>
    </row>
    <row r="44" spans="1:9" ht="34" customHeight="1" x14ac:dyDescent="0.3">
      <c r="A44" s="35" t="s">
        <v>56</v>
      </c>
      <c r="B44" s="30" t="s">
        <v>108</v>
      </c>
      <c r="C44" s="31"/>
      <c r="D44" s="32" t="str">
        <f>IF(C44="Yes",1,IF(C44="No",0,""))</f>
        <v/>
      </c>
      <c r="E44" s="33"/>
    </row>
    <row r="45" spans="1:9" ht="34" customHeight="1" x14ac:dyDescent="0.3">
      <c r="A45" s="35" t="s">
        <v>56</v>
      </c>
      <c r="B45" s="30" t="s">
        <v>109</v>
      </c>
      <c r="C45" s="31"/>
      <c r="D45" s="32" t="str">
        <f>IF(C45="Yes",1,IF(C45="No",0,""))</f>
        <v/>
      </c>
      <c r="E45" s="33"/>
    </row>
    <row r="46" spans="1:9" ht="34" customHeight="1" x14ac:dyDescent="0.3">
      <c r="A46" s="35" t="s">
        <v>56</v>
      </c>
      <c r="B46" s="30" t="s">
        <v>110</v>
      </c>
      <c r="C46" s="31"/>
      <c r="D46" s="32" t="str">
        <f>IF(C46="Yes",1,IF(C46="No",0,""))</f>
        <v/>
      </c>
      <c r="E46" s="33"/>
    </row>
    <row r="48" spans="1:9" ht="22.1" customHeight="1" x14ac:dyDescent="0.3">
      <c r="A48" s="14" t="s">
        <v>111</v>
      </c>
      <c r="B48" s="28"/>
      <c r="C48" s="28"/>
      <c r="D48" s="28"/>
      <c r="E48" s="28"/>
      <c r="F48" s="29"/>
      <c r="G48" s="29"/>
      <c r="H48" s="29"/>
      <c r="I48" s="29"/>
    </row>
    <row r="49" spans="1:5" ht="34" customHeight="1" x14ac:dyDescent="0.3">
      <c r="A49" s="35" t="s">
        <v>63</v>
      </c>
      <c r="B49" s="30" t="s">
        <v>112</v>
      </c>
      <c r="C49" s="31"/>
      <c r="D49" s="32" t="str">
        <f>IF(C49="Yes",1,IF(C49="No",0,""))</f>
        <v/>
      </c>
      <c r="E49" s="33"/>
    </row>
    <row r="50" spans="1:5" ht="34" customHeight="1" x14ac:dyDescent="0.3">
      <c r="A50" s="35" t="s">
        <v>63</v>
      </c>
      <c r="B50" s="30" t="s">
        <v>113</v>
      </c>
      <c r="C50" s="31"/>
      <c r="D50" s="32" t="str">
        <f>IF(C50="Yes",1,IF(C50="No",0,""))</f>
        <v/>
      </c>
      <c r="E50" s="33"/>
    </row>
    <row r="51" spans="1:5" ht="34" customHeight="1" x14ac:dyDescent="0.3">
      <c r="A51" s="35" t="s">
        <v>63</v>
      </c>
      <c r="B51" s="30" t="s">
        <v>114</v>
      </c>
      <c r="C51" s="31"/>
      <c r="D51" s="32" t="str">
        <f>IF(C51="Yes",1,IF(C51="No",0,""))</f>
        <v/>
      </c>
      <c r="E51" s="33"/>
    </row>
    <row r="52" spans="1:5" ht="34" customHeight="1" x14ac:dyDescent="0.3">
      <c r="A52" s="35" t="s">
        <v>63</v>
      </c>
      <c r="B52" s="30" t="s">
        <v>115</v>
      </c>
      <c r="C52" s="31"/>
      <c r="D52" s="32" t="str">
        <f>IF(C52="Yes",1,IF(C52="No",0,""))</f>
        <v/>
      </c>
      <c r="E52" s="33"/>
    </row>
    <row r="53" spans="1:5" ht="34" customHeight="1" x14ac:dyDescent="0.3">
      <c r="A53" s="35" t="s">
        <v>63</v>
      </c>
      <c r="B53" s="30" t="s">
        <v>116</v>
      </c>
      <c r="C53" s="31"/>
      <c r="D53" s="32" t="str">
        <f>IF(C53="Yes",1,IF(C53="No",0,""))</f>
        <v/>
      </c>
      <c r="E53" s="33"/>
    </row>
    <row r="56" spans="1:5" ht="20.05" customHeight="1" x14ac:dyDescent="0.3">
      <c r="A56" s="27" t="s">
        <v>117</v>
      </c>
      <c r="B56" s="25"/>
      <c r="C56" s="25"/>
      <c r="D56" s="25"/>
      <c r="E56" s="25"/>
    </row>
    <row r="57" spans="1:5" ht="20.05" customHeight="1" x14ac:dyDescent="0.3">
      <c r="A57" s="25"/>
      <c r="B57" s="25"/>
      <c r="C57" s="25"/>
      <c r="D57" s="25"/>
      <c r="E57" s="25"/>
    </row>
    <row r="58" spans="1:5" ht="20.05" customHeight="1" x14ac:dyDescent="0.3">
      <c r="A58" s="25"/>
      <c r="B58" s="25"/>
      <c r="C58" s="25"/>
      <c r="D58" s="25"/>
      <c r="E58" s="25"/>
    </row>
  </sheetData>
  <mergeCells count="22">
    <mergeCell ref="G9:I9"/>
    <mergeCell ref="A56:E58"/>
    <mergeCell ref="A20:E20"/>
    <mergeCell ref="A7:B8"/>
    <mergeCell ref="A13:E13"/>
    <mergeCell ref="A9:B9"/>
    <mergeCell ref="A34:E34"/>
    <mergeCell ref="C6:D6"/>
    <mergeCell ref="A48:E48"/>
    <mergeCell ref="G6:I6"/>
    <mergeCell ref="C1:I2"/>
    <mergeCell ref="A6:B6"/>
    <mergeCell ref="C3:I3"/>
    <mergeCell ref="C7:D8"/>
    <mergeCell ref="E7:F8"/>
    <mergeCell ref="A41:E41"/>
    <mergeCell ref="C9:D9"/>
    <mergeCell ref="E9:F9"/>
    <mergeCell ref="G7:I8"/>
    <mergeCell ref="A27:E27"/>
    <mergeCell ref="E6:F6"/>
    <mergeCell ref="C4:I4"/>
  </mergeCells>
  <conditionalFormatting sqref="C14:C18">
    <cfRule type="expression" dxfId="11" priority="1">
      <formula>C14="Yes"</formula>
    </cfRule>
    <cfRule type="expression" dxfId="10" priority="2">
      <formula>C14="No"</formula>
    </cfRule>
  </conditionalFormatting>
  <conditionalFormatting sqref="C21:C25">
    <cfRule type="expression" dxfId="9" priority="3">
      <formula>C21="Yes"</formula>
    </cfRule>
    <cfRule type="expression" dxfId="8" priority="4">
      <formula>C21="No"</formula>
    </cfRule>
  </conditionalFormatting>
  <conditionalFormatting sqref="C28:C32">
    <cfRule type="expression" dxfId="7" priority="5">
      <formula>C28="Yes"</formula>
    </cfRule>
    <cfRule type="expression" dxfId="6" priority="6">
      <formula>C28="No"</formula>
    </cfRule>
  </conditionalFormatting>
  <conditionalFormatting sqref="C35:C39">
    <cfRule type="expression" dxfId="5" priority="7">
      <formula>C35="Yes"</formula>
    </cfRule>
    <cfRule type="expression" dxfId="4" priority="8">
      <formula>C35="No"</formula>
    </cfRule>
  </conditionalFormatting>
  <conditionalFormatting sqref="C42:C46">
    <cfRule type="expression" dxfId="3" priority="9">
      <formula>C42="Yes"</formula>
    </cfRule>
    <cfRule type="expression" dxfId="2" priority="10">
      <formula>C42="No"</formula>
    </cfRule>
  </conditionalFormatting>
  <conditionalFormatting sqref="C49:C53">
    <cfRule type="expression" dxfId="1" priority="11">
      <formula>C49="Yes"</formula>
    </cfRule>
    <cfRule type="expression" dxfId="0" priority="12">
      <formula>C49="No"</formula>
    </cfRule>
  </conditionalFormatting>
  <dataValidations count="1">
    <dataValidation type="list" allowBlank="1" showErrorMessage="1" sqref="C14:C18 C49:C53 C42:C46 C35:C39 C28:C32 C21:C25" xr:uid="{00000000-0002-0000-0200-000000000000}">
      <formula1>"Yes,No"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B7280"/>
  </sheetPr>
  <dimension ref="A1:B2"/>
  <sheetViews>
    <sheetView workbookViewId="0">
      <selection activeCell="B2" sqref="B2"/>
    </sheetView>
  </sheetViews>
  <sheetFormatPr defaultRowHeight="15.05" x14ac:dyDescent="0.3"/>
  <sheetData>
    <row r="1" spans="1:2" x14ac:dyDescent="0.3">
      <c r="A1" t="s">
        <v>118</v>
      </c>
      <c r="B1" t="s">
        <v>119</v>
      </c>
    </row>
    <row r="2" spans="1:2" x14ac:dyDescent="0.3">
      <c r="A2" t="s">
        <v>120</v>
      </c>
      <c r="B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Instructions</vt:lpstr>
      <vt:lpstr>Checklist PT</vt:lpstr>
      <vt:lpstr>Checklist EN</vt:lpstr>
      <vt:lpstr>Support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Constantino Ferreira</dc:creator>
  <cp:lastModifiedBy>Constantino Ferreira</cp:lastModifiedBy>
  <dcterms:created xsi:type="dcterms:W3CDTF">2026-03-31T16:29:47Z</dcterms:created>
  <dcterms:modified xsi:type="dcterms:W3CDTF">2026-03-31T16:29:47Z</dcterms:modified>
</cp:coreProperties>
</file>